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https://rkas.sharepoint.com/Kliendisuhted/ri ja halduslepingud/YLEP 2021/Saatse piiripunkt, Perdaku, Setomaa/muudatus 1/"/>
    </mc:Choice>
  </mc:AlternateContent>
  <xr:revisionPtr revIDLastSave="64" documentId="8_{130FD56F-F143-4E59-A716-A4DE798201E0}" xr6:coauthVersionLast="47" xr6:coauthVersionMax="47" xr10:uidLastSave="{535C37ED-1643-4222-A1AE-E5BAB1603E95}"/>
  <bookViews>
    <workbookView xWindow="28680" yWindow="-120" windowWidth="38640" windowHeight="21240" xr2:uid="{00000000-000D-0000-FFFF-FFFF00000000}"/>
  </bookViews>
  <sheets>
    <sheet name="Lisa 6.1 lisa 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1" i="1" l="1"/>
  <c r="D22" i="1" s="1"/>
  <c r="D23" i="1" s="1"/>
  <c r="D12" i="1"/>
  <c r="D24" i="1" l="1"/>
</calcChain>
</file>

<file path=xl/sharedStrings.xml><?xml version="1.0" encoding="utf-8"?>
<sst xmlns="http://schemas.openxmlformats.org/spreadsheetml/2006/main" count="23" uniqueCount="23">
  <si>
    <t>Lisa nr 1</t>
  </si>
  <si>
    <t>Üürilepingu nr Ü15007/18 lisale nr 6.1</t>
  </si>
  <si>
    <t>Tööde loetelu ja eeldatav maksumus</t>
  </si>
  <si>
    <t>Saatse piiripunkt - Piiripunkti, Perdaku, Setomaa vald, Võru maakond</t>
  </si>
  <si>
    <t>Jrk
nr</t>
  </si>
  <si>
    <t xml:space="preserve">Töö nimetus </t>
  </si>
  <si>
    <t>Eeldatav maksumus, EUR, km ta</t>
  </si>
  <si>
    <t xml:space="preserve">Ehitustööd (koos muudatus- ja lisatöödega) </t>
  </si>
  <si>
    <t>Nõrkvoolu RS-tööd</t>
  </si>
  <si>
    <t xml:space="preserve">Generaatoriga seotud tööd (Viljandi generaatori ümbertõstmise ja mahuti)* </t>
  </si>
  <si>
    <t>Ehitustööde maksumus kokku</t>
  </si>
  <si>
    <t xml:space="preserve">RKAS korraldustasu </t>
  </si>
  <si>
    <t xml:space="preserve">Soojaku projekteerimis- ja ehitustööde hanke korraldamine </t>
  </si>
  <si>
    <t>kordushange, 2 tk (1/3 algsest tasust)</t>
  </si>
  <si>
    <t>Turva- ja läbipääsusüsteemide RS-hanke korraldamine</t>
  </si>
  <si>
    <t>kordushange, 1 tk (1/3 algsest tasust)</t>
  </si>
  <si>
    <t>Ehitusaegne projektijuhtimistasu, algne 6 kuud</t>
  </si>
  <si>
    <t>täiendavad 2,5 kuud</t>
  </si>
  <si>
    <t>Viljandi generaatori paigaldamisega seotud tööde hange</t>
  </si>
  <si>
    <t>RKAS korraldustasu kokku:</t>
  </si>
  <si>
    <t>Tööde maksumus kokku km-ta</t>
  </si>
  <si>
    <t>Käibemaks, 20%</t>
  </si>
  <si>
    <t>Tööde maksumus kokku koos km-ga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</si>
</sst>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0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/>
    <xf numFmtId="44" fontId="8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5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3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164" fontId="3" fillId="0" borderId="0" xfId="2" applyNumberFormat="1" applyFont="1" applyFill="1" applyBorder="1"/>
    <xf numFmtId="164" fontId="3" fillId="0" borderId="0" xfId="0" applyNumberFormat="1" applyFont="1"/>
    <xf numFmtId="0" fontId="9" fillId="0" borderId="0" xfId="0" applyFont="1" applyAlignment="1">
      <alignment vertical="top" wrapText="1"/>
    </xf>
    <xf numFmtId="0" fontId="1" fillId="0" borderId="1" xfId="0" applyFont="1" applyBorder="1" applyAlignment="1">
      <alignment horizontal="right"/>
    </xf>
    <xf numFmtId="0" fontId="1" fillId="0" borderId="3" xfId="0" applyFont="1" applyBorder="1"/>
    <xf numFmtId="0" fontId="5" fillId="0" borderId="3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right" vertical="center"/>
    </xf>
    <xf numFmtId="44" fontId="3" fillId="0" borderId="3" xfId="2" applyFont="1" applyBorder="1"/>
    <xf numFmtId="44" fontId="6" fillId="0" borderId="3" xfId="0" applyNumberFormat="1" applyFont="1" applyBorder="1" applyAlignment="1">
      <alignment vertical="center" wrapText="1"/>
    </xf>
    <xf numFmtId="44" fontId="5" fillId="0" borderId="3" xfId="0" applyNumberFormat="1" applyFont="1" applyBorder="1" applyAlignment="1">
      <alignment vertical="center" wrapText="1"/>
    </xf>
    <xf numFmtId="44" fontId="5" fillId="2" borderId="2" xfId="0" applyNumberFormat="1" applyFont="1" applyFill="1" applyBorder="1" applyAlignment="1">
      <alignment vertical="center" wrapText="1"/>
    </xf>
    <xf numFmtId="44" fontId="5" fillId="0" borderId="2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right"/>
    </xf>
    <xf numFmtId="44" fontId="1" fillId="0" borderId="3" xfId="2" applyFont="1" applyBorder="1"/>
    <xf numFmtId="164" fontId="1" fillId="0" borderId="0" xfId="2" applyNumberFormat="1" applyFont="1" applyFill="1" applyBorder="1"/>
    <xf numFmtId="44" fontId="1" fillId="0" borderId="0" xfId="0" applyNumberFormat="1" applyFont="1"/>
    <xf numFmtId="0" fontId="1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</cellXfs>
  <cellStyles count="3">
    <cellStyle name="Currency" xfId="2" builtinId="4"/>
    <cellStyle name="Normaallaad 4" xfId="1" xr:uid="{A95E42D4-9E59-4DF7-B7BC-A7A38395A342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32"/>
  <sheetViews>
    <sheetView tabSelected="1" workbookViewId="0">
      <selection activeCell="F40" sqref="F40"/>
    </sheetView>
  </sheetViews>
  <sheetFormatPr defaultRowHeight="15" x14ac:dyDescent="0.25"/>
  <cols>
    <col min="1" max="1" width="5.85546875" style="1" customWidth="1"/>
    <col min="2" max="2" width="6.140625" style="5" customWidth="1"/>
    <col min="3" max="3" width="71.42578125" style="1" customWidth="1"/>
    <col min="4" max="4" width="13.85546875" style="1" customWidth="1"/>
    <col min="5" max="6" width="9.140625" style="1"/>
    <col min="7" max="7" width="80.28515625" style="1" customWidth="1"/>
    <col min="8" max="8" width="11.85546875" style="1" bestFit="1" customWidth="1"/>
    <col min="9" max="16384" width="9.140625" style="1"/>
  </cols>
  <sheetData>
    <row r="1" spans="2:8" x14ac:dyDescent="0.25">
      <c r="B1" s="30"/>
      <c r="C1" s="31"/>
      <c r="D1" s="2" t="s">
        <v>0</v>
      </c>
      <c r="E1" s="31"/>
      <c r="F1" s="31"/>
      <c r="G1" s="31"/>
      <c r="H1" s="31"/>
    </row>
    <row r="2" spans="2:8" x14ac:dyDescent="0.25">
      <c r="B2" s="30"/>
      <c r="C2" s="32"/>
      <c r="D2" s="3" t="s">
        <v>1</v>
      </c>
      <c r="E2" s="31"/>
      <c r="F2" s="31"/>
      <c r="G2" s="31"/>
      <c r="H2" s="31"/>
    </row>
    <row r="3" spans="2:8" x14ac:dyDescent="0.25">
      <c r="B3" s="30"/>
      <c r="C3" s="32"/>
      <c r="D3" s="3"/>
      <c r="E3" s="31"/>
      <c r="F3" s="31"/>
      <c r="G3" s="31"/>
      <c r="H3" s="31"/>
    </row>
    <row r="4" spans="2:8" ht="15.75" x14ac:dyDescent="0.25">
      <c r="B4" s="37" t="s">
        <v>2</v>
      </c>
      <c r="C4" s="37"/>
      <c r="D4" s="37"/>
      <c r="E4" s="31"/>
      <c r="F4" s="31"/>
      <c r="G4" s="31"/>
      <c r="H4" s="31"/>
    </row>
    <row r="5" spans="2:8" x14ac:dyDescent="0.25">
      <c r="B5" s="38" t="s">
        <v>3</v>
      </c>
      <c r="C5" s="38"/>
      <c r="D5" s="38"/>
      <c r="E5" s="31"/>
      <c r="F5" s="31"/>
      <c r="G5" s="31"/>
      <c r="H5" s="31"/>
    </row>
    <row r="6" spans="2:8" x14ac:dyDescent="0.25">
      <c r="B6" s="30"/>
      <c r="C6" s="31"/>
      <c r="D6" s="30"/>
      <c r="E6" s="31"/>
      <c r="F6" s="31"/>
      <c r="G6" s="31"/>
      <c r="H6" s="31"/>
    </row>
    <row r="7" spans="2:8" x14ac:dyDescent="0.25">
      <c r="B7" s="6"/>
      <c r="C7" s="31"/>
      <c r="D7" s="30"/>
      <c r="E7" s="31"/>
      <c r="F7" s="31"/>
      <c r="G7" s="31"/>
      <c r="H7" s="31"/>
    </row>
    <row r="8" spans="2:8" ht="45" x14ac:dyDescent="0.25">
      <c r="B8" s="13" t="s">
        <v>4</v>
      </c>
      <c r="C8" s="14" t="s">
        <v>5</v>
      </c>
      <c r="D8" s="15" t="s">
        <v>6</v>
      </c>
      <c r="E8" s="31"/>
      <c r="F8" s="31"/>
      <c r="G8" s="4"/>
      <c r="H8" s="31"/>
    </row>
    <row r="9" spans="2:8" x14ac:dyDescent="0.25">
      <c r="B9" s="7">
        <v>1</v>
      </c>
      <c r="C9" s="22" t="s">
        <v>7</v>
      </c>
      <c r="D9" s="33">
        <v>151644.76</v>
      </c>
      <c r="E9" s="31"/>
      <c r="F9" s="31"/>
      <c r="G9" s="17"/>
      <c r="H9" s="34"/>
    </row>
    <row r="10" spans="2:8" x14ac:dyDescent="0.25">
      <c r="B10" s="7">
        <v>2</v>
      </c>
      <c r="C10" s="22" t="s">
        <v>8</v>
      </c>
      <c r="D10" s="33">
        <v>83157.8</v>
      </c>
      <c r="E10" s="31"/>
      <c r="F10" s="31"/>
      <c r="G10" s="17"/>
      <c r="H10" s="34"/>
    </row>
    <row r="11" spans="2:8" x14ac:dyDescent="0.25">
      <c r="B11" s="7">
        <v>3</v>
      </c>
      <c r="C11" s="22" t="s">
        <v>9</v>
      </c>
      <c r="D11" s="33">
        <v>9000</v>
      </c>
      <c r="E11" s="31"/>
      <c r="F11" s="31"/>
      <c r="G11" s="17"/>
      <c r="H11" s="34"/>
    </row>
    <row r="12" spans="2:8" x14ac:dyDescent="0.25">
      <c r="B12" s="7"/>
      <c r="C12" s="23" t="s">
        <v>10</v>
      </c>
      <c r="D12" s="25">
        <f>SUM(D9:D11)</f>
        <v>243802.56</v>
      </c>
      <c r="E12" s="31"/>
      <c r="F12" s="31"/>
      <c r="G12" s="17"/>
      <c r="H12" s="34"/>
    </row>
    <row r="13" spans="2:8" x14ac:dyDescent="0.25">
      <c r="B13" s="7"/>
      <c r="C13" s="16" t="s">
        <v>11</v>
      </c>
      <c r="D13" s="26"/>
      <c r="E13" s="31"/>
      <c r="F13" s="31"/>
      <c r="G13" s="17"/>
      <c r="H13" s="34"/>
    </row>
    <row r="14" spans="2:8" x14ac:dyDescent="0.25">
      <c r="B14" s="7">
        <v>6</v>
      </c>
      <c r="C14" s="8" t="s">
        <v>12</v>
      </c>
      <c r="D14" s="33">
        <v>2000</v>
      </c>
      <c r="E14" s="31"/>
      <c r="F14" s="31"/>
      <c r="G14" s="17"/>
      <c r="H14" s="34"/>
    </row>
    <row r="15" spans="2:8" x14ac:dyDescent="0.25">
      <c r="B15" s="7">
        <v>7</v>
      </c>
      <c r="C15" s="8" t="s">
        <v>13</v>
      </c>
      <c r="D15" s="33">
        <v>1333.3333333333333</v>
      </c>
      <c r="E15" s="31"/>
      <c r="F15" s="31"/>
      <c r="G15" s="17"/>
      <c r="H15" s="34"/>
    </row>
    <row r="16" spans="2:8" x14ac:dyDescent="0.25">
      <c r="B16" s="7">
        <v>8</v>
      </c>
      <c r="C16" s="8" t="s">
        <v>14</v>
      </c>
      <c r="D16" s="33">
        <v>2000</v>
      </c>
      <c r="E16" s="31"/>
      <c r="F16" s="31"/>
      <c r="G16" s="4"/>
      <c r="H16" s="18"/>
    </row>
    <row r="17" spans="2:8" x14ac:dyDescent="0.25">
      <c r="B17" s="7">
        <v>9</v>
      </c>
      <c r="C17" s="8" t="s">
        <v>15</v>
      </c>
      <c r="D17" s="33">
        <v>666.66666666666663</v>
      </c>
      <c r="E17" s="31"/>
      <c r="F17" s="31"/>
      <c r="G17" s="31"/>
      <c r="H17" s="35"/>
    </row>
    <row r="18" spans="2:8" x14ac:dyDescent="0.25">
      <c r="B18" s="7">
        <v>10</v>
      </c>
      <c r="C18" s="8" t="s">
        <v>16</v>
      </c>
      <c r="D18" s="33">
        <v>2000</v>
      </c>
      <c r="E18" s="31"/>
      <c r="F18" s="31"/>
      <c r="G18" s="31"/>
      <c r="H18" s="31"/>
    </row>
    <row r="19" spans="2:8" x14ac:dyDescent="0.25">
      <c r="B19" s="7">
        <v>11</v>
      </c>
      <c r="C19" s="8" t="s">
        <v>17</v>
      </c>
      <c r="D19" s="33">
        <v>833.33333333333326</v>
      </c>
      <c r="E19" s="31"/>
      <c r="F19" s="31"/>
      <c r="G19" s="4"/>
      <c r="H19" s="31"/>
    </row>
    <row r="20" spans="2:8" x14ac:dyDescent="0.25">
      <c r="B20" s="7">
        <v>12</v>
      </c>
      <c r="C20" s="8" t="s">
        <v>18</v>
      </c>
      <c r="D20" s="33">
        <v>2000</v>
      </c>
      <c r="E20" s="31"/>
      <c r="F20" s="31"/>
      <c r="G20" s="4"/>
      <c r="H20" s="19"/>
    </row>
    <row r="21" spans="2:8" x14ac:dyDescent="0.25">
      <c r="B21" s="7"/>
      <c r="C21" s="24" t="s">
        <v>19</v>
      </c>
      <c r="D21" s="27">
        <f>SUM(D14:D20)</f>
        <v>10833.333333333334</v>
      </c>
      <c r="E21" s="31"/>
      <c r="F21" s="31"/>
      <c r="G21" s="31"/>
      <c r="H21" s="31"/>
    </row>
    <row r="22" spans="2:8" x14ac:dyDescent="0.25">
      <c r="B22" s="10"/>
      <c r="C22" s="11" t="s">
        <v>20</v>
      </c>
      <c r="D22" s="28">
        <f>D12+D21</f>
        <v>254635.89333333334</v>
      </c>
      <c r="E22" s="31"/>
      <c r="F22" s="31"/>
      <c r="G22" s="31"/>
      <c r="H22" s="31"/>
    </row>
    <row r="23" spans="2:8" x14ac:dyDescent="0.25">
      <c r="B23" s="9"/>
      <c r="C23" s="21" t="s">
        <v>21</v>
      </c>
      <c r="D23" s="29">
        <f>D22*0.2</f>
        <v>50927.178666666674</v>
      </c>
      <c r="E23" s="31"/>
      <c r="F23" s="31"/>
      <c r="G23" s="31"/>
      <c r="H23" s="31"/>
    </row>
    <row r="24" spans="2:8" x14ac:dyDescent="0.25">
      <c r="B24" s="10"/>
      <c r="C24" s="12" t="s">
        <v>22</v>
      </c>
      <c r="D24" s="28">
        <f>D22+D23</f>
        <v>305563.07200000004</v>
      </c>
      <c r="E24" s="31"/>
      <c r="F24" s="31"/>
      <c r="G24" s="31"/>
      <c r="H24" s="31"/>
    </row>
    <row r="27" spans="2:8" x14ac:dyDescent="0.25">
      <c r="B27" s="30"/>
      <c r="C27" s="4"/>
      <c r="D27" s="31"/>
      <c r="E27" s="31"/>
      <c r="F27" s="31"/>
      <c r="G27" s="20"/>
      <c r="H27" s="31"/>
    </row>
    <row r="28" spans="2:8" x14ac:dyDescent="0.25">
      <c r="B28" s="30"/>
      <c r="C28" s="31"/>
      <c r="D28" s="31"/>
      <c r="E28" s="31"/>
      <c r="F28" s="31"/>
      <c r="G28" s="31"/>
      <c r="H28" s="31"/>
    </row>
    <row r="29" spans="2:8" x14ac:dyDescent="0.25">
      <c r="B29" s="30"/>
      <c r="C29" s="31"/>
      <c r="D29" s="31"/>
      <c r="E29" s="31"/>
      <c r="F29" s="31"/>
      <c r="G29" s="31"/>
      <c r="H29" s="31"/>
    </row>
    <row r="30" spans="2:8" x14ac:dyDescent="0.25">
      <c r="B30" s="30"/>
      <c r="C30" s="4"/>
      <c r="D30" s="4"/>
      <c r="E30" s="31"/>
      <c r="F30" s="31"/>
      <c r="G30" s="31"/>
      <c r="H30" s="31"/>
    </row>
    <row r="32" spans="2:8" x14ac:dyDescent="0.25">
      <c r="B32" s="36"/>
      <c r="C32" s="31"/>
      <c r="D32" s="31"/>
      <c r="E32" s="31"/>
      <c r="F32" s="31"/>
      <c r="G32" s="31"/>
      <c r="H32" s="31"/>
    </row>
  </sheetData>
  <mergeCells count="2">
    <mergeCell ref="B4:D4"/>
    <mergeCell ref="B5:D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0C1E66C1C12A5448E2DE15E59C4812C" ma:contentTypeVersion="15" ma:contentTypeDescription="Loo uus dokument" ma:contentTypeScope="" ma:versionID="bf67fab3ac2efc4248d78be0de894a6d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dedd9a30fcea792b13e2de61d9d2870c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Pildisildid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5FA16D7-65EB-4A8F-B864-1B613E21B4E1}">
  <ds:schemaRefs>
    <ds:schemaRef ds:uri="http://schemas.microsoft.com/office/2006/metadata/properties"/>
    <ds:schemaRef ds:uri="http://schemas.microsoft.com/office/infopath/2007/PartnerControls"/>
    <ds:schemaRef ds:uri="d65e48b5-f38d-431e-9b4f-47403bf4583f"/>
    <ds:schemaRef ds:uri="a4634551-c501-4e5e-ac96-dde1e0c9b252"/>
  </ds:schemaRefs>
</ds:datastoreItem>
</file>

<file path=customXml/itemProps2.xml><?xml version="1.0" encoding="utf-8"?>
<ds:datastoreItem xmlns:ds="http://schemas.openxmlformats.org/officeDocument/2006/customXml" ds:itemID="{E892FD9C-827C-443F-90D7-89E70C16DFB2}"/>
</file>

<file path=customXml/itemProps3.xml><?xml version="1.0" encoding="utf-8"?>
<ds:datastoreItem xmlns:ds="http://schemas.openxmlformats.org/officeDocument/2006/customXml" ds:itemID="{753ABFE8-5F5F-451B-8016-2634CD4EA6D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Lisa 6.1 lisa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Indrek Henk</dc:creator>
  <cp:keywords/>
  <dc:description/>
  <cp:lastModifiedBy>Anu Irval</cp:lastModifiedBy>
  <cp:revision/>
  <dcterms:created xsi:type="dcterms:W3CDTF">2015-06-05T18:19:34Z</dcterms:created>
  <dcterms:modified xsi:type="dcterms:W3CDTF">2023-01-24T13:06:55Z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MediaServiceImageTags">
    <vt:lpwstr/>
  </property>
</Properties>
</file>